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3\"/>
    </mc:Choice>
  </mc:AlternateContent>
  <bookViews>
    <workbookView xWindow="408" yWindow="96" windowWidth="8412" windowHeight="4968"/>
  </bookViews>
  <sheets>
    <sheet name="Model - 8" sheetId="2" r:id="rId1"/>
    <sheet name="Model - 4" sheetId="4" r:id="rId2"/>
    <sheet name="SolverTableSheet" sheetId="3" state="veryHidden" r:id="rId3"/>
  </sheets>
  <definedNames>
    <definedName name="Demand" localSheetId="1">'Model - 4'!$B$18:$E$18</definedName>
    <definedName name="Demand">'Model - 8'!$B$18:$I$18</definedName>
    <definedName name="Ending_inventory" localSheetId="1">'Model - 4'!$B$20:$E$20</definedName>
    <definedName name="Ending_inventory">'Model - 8'!$B$20:$I$20</definedName>
    <definedName name="On_hand_after_production" localSheetId="1">'Model - 4'!$B$16:$E$16</definedName>
    <definedName name="On_hand_after_production">'Model - 8'!$B$16:$I$16</definedName>
    <definedName name="_xlnm.Print_Area" localSheetId="1">'Model - 4'!#REF!</definedName>
    <definedName name="_xlnm.Print_Area" localSheetId="0">'Model - 8'!#REF!</definedName>
    <definedName name="Production_capacity" localSheetId="1">'Model - 4'!$B$14:$E$14</definedName>
    <definedName name="Production_capacity">'Model - 8'!$B$14:$I$14</definedName>
    <definedName name="solver_adj" localSheetId="1" hidden="1">'Model - 4'!$B$12:$E$12</definedName>
    <definedName name="solver_adj" localSheetId="0" hidden="1">'Model - 8'!$B$12:$I$12</definedName>
    <definedName name="solver_cct" localSheetId="1" hidden="1">20</definedName>
    <definedName name="solver_cct" localSheetId="0" hidden="1">20</definedName>
    <definedName name="solver_cgt" localSheetId="1" hidden="1">1</definedName>
    <definedName name="solver_cgt" localSheetId="0" hidden="1">1</definedName>
    <definedName name="solver_cir1" localSheetId="1" hidden="1">1</definedName>
    <definedName name="solver_cir1" localSheetId="0" hidden="1">1</definedName>
    <definedName name="solver_cir2" localSheetId="1" hidden="1">1</definedName>
    <definedName name="solver_cir2" localSheetId="0" hidden="1">1</definedName>
    <definedName name="solver_cir3" localSheetId="1" hidden="1">1</definedName>
    <definedName name="solver_cir3" localSheetId="0" hidden="1">1</definedName>
    <definedName name="solver_con1" localSheetId="1" hidden="1">" "</definedName>
    <definedName name="solver_con1" localSheetId="0" hidden="1">" "</definedName>
    <definedName name="solver_con2" localSheetId="1" hidden="1">" "</definedName>
    <definedName name="solver_con2" localSheetId="0" hidden="1">" "</definedName>
    <definedName name="solver_con3" localSheetId="1" hidden="1">" "</definedName>
    <definedName name="solver_con3" localSheetId="0" hidden="1">" "</definedName>
    <definedName name="solver_cvg" localSheetId="1" hidden="1">0.001</definedName>
    <definedName name="solver_cvg" localSheetId="0" hidden="1">0.001</definedName>
    <definedName name="solver_dia" localSheetId="1" hidden="1">1</definedName>
    <definedName name="solver_dia" localSheetId="0" hidden="1">1</definedName>
    <definedName name="solver_drv" localSheetId="1" hidden="1">1</definedName>
    <definedName name="solver_drv" localSheetId="0" hidden="1">1</definedName>
    <definedName name="solver_dua" localSheetId="1" hidden="1">0</definedName>
    <definedName name="solver_dua" localSheetId="0" hidden="1">0</definedName>
    <definedName name="solver_eng" localSheetId="1" hidden="1">2</definedName>
    <definedName name="solver_eng" localSheetId="0" hidden="1">2</definedName>
    <definedName name="solver_est" localSheetId="1" hidden="1">1</definedName>
    <definedName name="solver_est" localSheetId="0" hidden="1">1</definedName>
    <definedName name="solver_gct" localSheetId="1" hidden="1">20</definedName>
    <definedName name="solver_gct" localSheetId="0" hidden="1">20</definedName>
    <definedName name="solver_gop" localSheetId="1" hidden="1">1</definedName>
    <definedName name="solver_gop" localSheetId="0" hidden="1">1</definedName>
    <definedName name="solver_ibd" localSheetId="1" hidden="1">0</definedName>
    <definedName name="solver_ibd" localSheetId="0" hidden="1">0</definedName>
    <definedName name="solver_itr" localSheetId="1" hidden="1">100</definedName>
    <definedName name="solver_itr" localSheetId="0" hidden="1">100</definedName>
    <definedName name="solver_lhs1" localSheetId="1" hidden="1">'Model - 4'!$B$20:$E$20</definedName>
    <definedName name="solver_lhs1" localSheetId="0" hidden="1">'Model - 8'!$B$20:$I$20</definedName>
    <definedName name="solver_lhs2" localSheetId="1" hidden="1">'Model - 4'!$B$16:$E$16</definedName>
    <definedName name="solver_lhs2" localSheetId="0" hidden="1">'Model - 8'!$B$16:$I$16</definedName>
    <definedName name="solver_lhs3" localSheetId="1" hidden="1">'Model - 4'!$B$12:$E$12</definedName>
    <definedName name="solver_lhs3" localSheetId="0" hidden="1">'Model - 8'!$B$12:$I$12</definedName>
    <definedName name="solver_lhs4" localSheetId="1" hidden="1">'Model - 4'!$B$18:$E$18</definedName>
    <definedName name="solver_lhs4" localSheetId="0" hidden="1">'Model - 8'!$B$18:$I$18</definedName>
    <definedName name="solver_lin" localSheetId="1" hidden="1">1</definedName>
    <definedName name="solver_lin" localSheetId="0" hidden="1">1</definedName>
    <definedName name="solver_lva" localSheetId="1" hidden="1">2</definedName>
    <definedName name="solver_lva" localSheetId="0" hidden="1">2</definedName>
    <definedName name="solver_mip" localSheetId="1" hidden="1">5000</definedName>
    <definedName name="solver_mip" localSheetId="0" hidden="1">5000</definedName>
    <definedName name="solver_mni" localSheetId="1" hidden="1">30</definedName>
    <definedName name="solver_mni" localSheetId="0" hidden="1">30</definedName>
    <definedName name="solver_mrt" localSheetId="1" hidden="1">0.075</definedName>
    <definedName name="solver_mrt" localSheetId="0" hidden="1">0.075</definedName>
    <definedName name="solver_neg" localSheetId="1" hidden="1">1</definedName>
    <definedName name="solver_neg" localSheetId="0" hidden="1">1</definedName>
    <definedName name="solver_nod" localSheetId="1" hidden="1">5000</definedName>
    <definedName name="solver_nod" localSheetId="0" hidden="1">5000</definedName>
    <definedName name="solver_num" localSheetId="1" hidden="1">3</definedName>
    <definedName name="solver_num" localSheetId="0" hidden="1">3</definedName>
    <definedName name="solver_nwt" localSheetId="1" hidden="1">1</definedName>
    <definedName name="solver_nwt" localSheetId="0" hidden="1">1</definedName>
    <definedName name="solver_ofx" localSheetId="1" hidden="1">0</definedName>
    <definedName name="solver_ofx" localSheetId="0" hidden="1">0</definedName>
    <definedName name="solver_opt" localSheetId="1" hidden="1">'Model - 4'!$F$28</definedName>
    <definedName name="solver_opt" localSheetId="0" hidden="1">'Model - 8'!$J$28</definedName>
    <definedName name="solver_phr" localSheetId="1" hidden="1">0</definedName>
    <definedName name="solver_phr" localSheetId="0" hidden="1">0</definedName>
    <definedName name="solver_piv" localSheetId="1" hidden="1">0.000001</definedName>
    <definedName name="solver_piv" localSheetId="0" hidden="1">0.000001</definedName>
    <definedName name="solver_pre" localSheetId="1" hidden="1">0.000001</definedName>
    <definedName name="solver_pre" localSheetId="0" hidden="1">0.000001</definedName>
    <definedName name="solver_pro" localSheetId="1" hidden="1">0</definedName>
    <definedName name="solver_pro" localSheetId="0" hidden="1">0</definedName>
    <definedName name="solver_psi" localSheetId="1" hidden="1">0</definedName>
    <definedName name="solver_psi" localSheetId="0" hidden="1">0</definedName>
    <definedName name="solver_rbv" localSheetId="1" hidden="1">1</definedName>
    <definedName name="solver_rbv" localSheetId="0" hidden="1">1</definedName>
    <definedName name="solver_red" localSheetId="1" hidden="1">0.000001</definedName>
    <definedName name="solver_red" localSheetId="0" hidden="1">0.000001</definedName>
    <definedName name="solver_rel1" localSheetId="1" hidden="1">1</definedName>
    <definedName name="solver_rel1" localSheetId="0" hidden="1">1</definedName>
    <definedName name="solver_rel2" localSheetId="1" hidden="1">3</definedName>
    <definedName name="solver_rel2" localSheetId="0" hidden="1">3</definedName>
    <definedName name="solver_rel3" localSheetId="1" hidden="1">1</definedName>
    <definedName name="solver_rel3" localSheetId="0" hidden="1">1</definedName>
    <definedName name="solver_rel4" localSheetId="1" hidden="1">3</definedName>
    <definedName name="solver_rel4" localSheetId="0" hidden="1">3</definedName>
    <definedName name="solver_reo" localSheetId="1" hidden="1">2</definedName>
    <definedName name="solver_reo" localSheetId="0" hidden="1">2</definedName>
    <definedName name="solver_rep" localSheetId="1" hidden="1">0</definedName>
    <definedName name="solver_rep" localSheetId="0" hidden="1">0</definedName>
    <definedName name="solver_rhs1" localSheetId="1" hidden="1">'Model - 4'!$B$22:$E$22</definedName>
    <definedName name="solver_rhs1" localSheetId="0" hidden="1">'Model - 8'!$B$22:$I$22</definedName>
    <definedName name="solver_rhs2" localSheetId="1" hidden="1">'Model - 4'!$B$18:$E$18</definedName>
    <definedName name="solver_rhs2" localSheetId="0" hidden="1">'Model - 8'!$B$18:$I$18</definedName>
    <definedName name="solver_rhs3" localSheetId="1" hidden="1">'Model - 4'!$B$14:$E$14</definedName>
    <definedName name="solver_rhs3" localSheetId="0" hidden="1">'Model - 8'!$B$14:$I$14</definedName>
    <definedName name="solver_rhs4" localSheetId="1" hidden="1">'Model - 4'!$B$16:$E$16</definedName>
    <definedName name="solver_rhs4" localSheetId="0" hidden="1">'Model - 8'!$B$16:$I$16</definedName>
    <definedName name="solver_rlx" localSheetId="1" hidden="1">0</definedName>
    <definedName name="solver_rlx" localSheetId="0" hidden="1">0</definedName>
    <definedName name="solver_scl" localSheetId="1" hidden="1">0</definedName>
    <definedName name="solver_scl" localSheetId="0" hidden="1">0</definedName>
    <definedName name="solver_sho" localSheetId="1" hidden="1">0</definedName>
    <definedName name="solver_sho" localSheetId="0" hidden="1">0</definedName>
    <definedName name="solver_ssz" localSheetId="1" hidden="1">100</definedName>
    <definedName name="solver_ssz" localSheetId="0" hidden="1">100</definedName>
    <definedName name="solver_std" localSheetId="1" hidden="1">1</definedName>
    <definedName name="solver_std" localSheetId="0" hidden="1">1</definedName>
    <definedName name="solver_tim" localSheetId="1" hidden="1">100</definedName>
    <definedName name="solver_tim" localSheetId="0" hidden="1">100</definedName>
    <definedName name="solver_tmp" localSheetId="1" hidden="1">'Model - 4'!$B$16:$E$16</definedName>
    <definedName name="solver_tmp" localSheetId="0" hidden="1">'Model - 8'!$B$16:$I$16</definedName>
    <definedName name="solver_tol" localSheetId="1" hidden="1">0.05</definedName>
    <definedName name="solver_tol" localSheetId="0" hidden="1">0.05</definedName>
    <definedName name="solver_typ" localSheetId="1" hidden="1">2</definedName>
    <definedName name="solver_typ" localSheetId="0" hidden="1">2</definedName>
    <definedName name="solver_val" localSheetId="1" hidden="1">0</definedName>
    <definedName name="solver_val" localSheetId="0" hidden="1">0</definedName>
    <definedName name="solver_var" localSheetId="1" hidden="1">" "</definedName>
    <definedName name="solver_var" localSheetId="0" hidden="1">" "</definedName>
    <definedName name="solver_ver" localSheetId="1" hidden="1">7</definedName>
    <definedName name="solver_ver" localSheetId="0" hidden="1">7</definedName>
    <definedName name="solver_vir" localSheetId="1" hidden="1">1</definedName>
    <definedName name="solver_vir" localSheetId="0" hidden="1">1</definedName>
    <definedName name="solver_vol" localSheetId="1" hidden="1">0</definedName>
    <definedName name="solver_vol" localSheetId="0" hidden="1">0</definedName>
    <definedName name="Storage_capacity" localSheetId="1">'Model - 4'!$B$22:$E$22</definedName>
    <definedName name="Storage_capacity">'Model - 8'!$B$22:$I$22</definedName>
    <definedName name="Total_cost" localSheetId="1">'Model - 4'!$F$28</definedName>
    <definedName name="Total_cost">'Model - 8'!$J$28</definedName>
    <definedName name="Units_produced" localSheetId="1">'Model - 4'!$B$12:$E$12</definedName>
    <definedName name="Units_produced">'Model - 8'!$B$12:$I$12</definedName>
  </definedNames>
  <calcPr calcId="152511"/>
</workbook>
</file>

<file path=xl/calcChain.xml><?xml version="1.0" encoding="utf-8"?>
<calcChain xmlns="http://schemas.openxmlformats.org/spreadsheetml/2006/main">
  <c r="B16" i="4" l="1"/>
  <c r="B20" i="4" s="1"/>
  <c r="B26" i="4"/>
  <c r="C26" i="4"/>
  <c r="D26" i="4"/>
  <c r="E26" i="4"/>
  <c r="F26" i="4" s="1"/>
  <c r="B16" i="2"/>
  <c r="B20" i="2" s="1"/>
  <c r="G26" i="2"/>
  <c r="H26" i="2"/>
  <c r="B26" i="2"/>
  <c r="C26" i="2"/>
  <c r="D26" i="2"/>
  <c r="E26" i="2"/>
  <c r="F26" i="2"/>
  <c r="I26" i="2"/>
  <c r="J26" i="2" l="1"/>
  <c r="C16" i="2"/>
  <c r="C20" i="2" s="1"/>
  <c r="C27" i="2" s="1"/>
  <c r="B27" i="2"/>
  <c r="B28" i="2" s="1"/>
  <c r="B27" i="4"/>
  <c r="C16" i="4"/>
  <c r="C20" i="4" s="1"/>
  <c r="D16" i="2"/>
  <c r="D20" i="2" s="1"/>
  <c r="C28" i="2" l="1"/>
  <c r="B28" i="4"/>
  <c r="E16" i="2"/>
  <c r="E20" i="2" s="1"/>
  <c r="D27" i="2"/>
  <c r="D28" i="2" s="1"/>
  <c r="D16" i="4"/>
  <c r="D20" i="4" s="1"/>
  <c r="C27" i="4"/>
  <c r="C28" i="4" s="1"/>
  <c r="D27" i="4" l="1"/>
  <c r="D28" i="4" s="1"/>
  <c r="E16" i="4"/>
  <c r="E20" i="4" s="1"/>
  <c r="E27" i="4" s="1"/>
  <c r="E28" i="4" s="1"/>
  <c r="F16" i="2"/>
  <c r="F20" i="2" s="1"/>
  <c r="E27" i="2"/>
  <c r="E28" i="2" s="1"/>
  <c r="F27" i="4" l="1"/>
  <c r="F28" i="4" s="1"/>
  <c r="G16" i="2"/>
  <c r="G20" i="2" s="1"/>
  <c r="F27" i="2"/>
  <c r="H16" i="2" l="1"/>
  <c r="H20" i="2" s="1"/>
  <c r="G27" i="2"/>
  <c r="G28" i="2" s="1"/>
  <c r="F28" i="2"/>
  <c r="I16" i="2" l="1"/>
  <c r="I20" i="2" s="1"/>
  <c r="I27" i="2" s="1"/>
  <c r="I28" i="2" s="1"/>
  <c r="H27" i="2"/>
  <c r="H28" i="2" l="1"/>
  <c r="J27" i="2"/>
  <c r="J28" i="2" s="1"/>
</calcChain>
</file>

<file path=xl/sharedStrings.xml><?xml version="1.0" encoding="utf-8"?>
<sst xmlns="http://schemas.openxmlformats.org/spreadsheetml/2006/main" count="81" uniqueCount="28">
  <si>
    <t>Input data</t>
  </si>
  <si>
    <t>Holding cost as % of prod cost</t>
  </si>
  <si>
    <t>Demand</t>
  </si>
  <si>
    <t>Production cost/unit</t>
  </si>
  <si>
    <t>Units produced</t>
  </si>
  <si>
    <t>&lt;=</t>
  </si>
  <si>
    <t>Ending inventory</t>
  </si>
  <si>
    <t>Storage capacity</t>
  </si>
  <si>
    <t>On hand after production</t>
  </si>
  <si>
    <t>&gt;=</t>
  </si>
  <si>
    <t>Totals</t>
  </si>
  <si>
    <t>Multiperiod production model</t>
  </si>
  <si>
    <t>Month</t>
  </si>
  <si>
    <t>Production costs</t>
  </si>
  <si>
    <t>Holding costs</t>
  </si>
  <si>
    <t>$B$5</t>
  </si>
  <si>
    <t>$B$31</t>
  </si>
  <si>
    <t>$A$34</t>
  </si>
  <si>
    <t>$F$18</t>
  </si>
  <si>
    <t/>
  </si>
  <si>
    <t>$G$18</t>
  </si>
  <si>
    <t>$B$12</t>
  </si>
  <si>
    <t>$A$48</t>
  </si>
  <si>
    <t>Production capacity</t>
  </si>
  <si>
    <t>Objective to minimize</t>
  </si>
  <si>
    <t>Initial inventory</t>
  </si>
  <si>
    <t>Production plan</t>
  </si>
  <si>
    <t>Summary of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</si>
</sst>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0.00_);[Red]\(&quot;$&quot;#,##0.00\)"/>
    <numFmt numFmtId="164" formatCode="&quot;$&quot;#,##0.000_);\(&quot;$&quot;#,##0.000\)"/>
    <numFmt numFmtId="165" formatCode="0.000"/>
    <numFmt numFmtId="166" formatCode="0.0000"/>
    <numFmt numFmtId="167" formatCode="0.00000"/>
    <numFmt numFmtId="170" formatCode="&quot;$&quot;#,##0"/>
  </numFmts>
  <fonts count="5" x14ac:knownFonts="1">
    <font>
      <sz val="10"/>
      <name val="MS Sans Serif"/>
    </font>
    <font>
      <sz val="10"/>
      <name val="MS Sans Serif"/>
      <family val="2"/>
    </font>
    <font>
      <sz val="8"/>
      <name val="MS Sans Serif"/>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2">
    <xf numFmtId="0" fontId="0" fillId="0" borderId="0"/>
    <xf numFmtId="8" fontId="1" fillId="0" borderId="0" applyFont="0" applyFill="0" applyBorder="0" applyAlignment="0" applyProtection="0"/>
  </cellStyleXfs>
  <cellXfs count="30">
    <xf numFmtId="0" fontId="0" fillId="0" borderId="0" xfId="0"/>
    <xf numFmtId="0" fontId="3" fillId="0" borderId="0" xfId="0" quotePrefix="1" applyFont="1" applyAlignment="1">
      <alignment horizontal="left"/>
    </xf>
    <xf numFmtId="0" fontId="4" fillId="0" borderId="0" xfId="0" applyFont="1"/>
    <xf numFmtId="0" fontId="4" fillId="0" borderId="0" xfId="0" applyFont="1" applyBorder="1"/>
    <xf numFmtId="166" fontId="4" fillId="0" borderId="0" xfId="0" applyNumberFormat="1" applyFont="1" applyBorder="1"/>
    <xf numFmtId="167" fontId="4" fillId="0" borderId="0" xfId="0" applyNumberFormat="1" applyFont="1" applyBorder="1"/>
    <xf numFmtId="0" fontId="3" fillId="0" borderId="0" xfId="0" quotePrefix="1" applyFont="1" applyBorder="1" applyAlignment="1">
      <alignment horizontal="left"/>
    </xf>
    <xf numFmtId="0" fontId="3" fillId="0" borderId="0" xfId="0" applyFont="1" applyBorder="1"/>
    <xf numFmtId="0" fontId="4" fillId="2" borderId="0" xfId="0" applyFont="1" applyFill="1" applyBorder="1"/>
    <xf numFmtId="0" fontId="4" fillId="0" borderId="0" xfId="0" applyNumberFormat="1" applyFont="1" applyBorder="1"/>
    <xf numFmtId="0" fontId="4" fillId="0" borderId="0" xfId="0" applyNumberFormat="1" applyFont="1"/>
    <xf numFmtId="9" fontId="4" fillId="2" borderId="0" xfId="0" applyNumberFormat="1" applyFont="1" applyFill="1" applyBorder="1"/>
    <xf numFmtId="1" fontId="4" fillId="0" borderId="0" xfId="0" applyNumberFormat="1" applyFont="1" applyBorder="1" applyAlignment="1">
      <alignment horizontal="right"/>
    </xf>
    <xf numFmtId="165" fontId="4" fillId="0" borderId="0" xfId="0" applyNumberFormat="1" applyFont="1" applyBorder="1"/>
    <xf numFmtId="0" fontId="4" fillId="0" borderId="0" xfId="0" quotePrefix="1" applyFont="1" applyBorder="1" applyAlignment="1">
      <alignment horizontal="left"/>
    </xf>
    <xf numFmtId="8" fontId="4" fillId="2" borderId="0" xfId="1" applyFont="1" applyFill="1" applyBorder="1"/>
    <xf numFmtId="164" fontId="4" fillId="0" borderId="0" xfId="0" applyNumberFormat="1" applyFont="1" applyBorder="1"/>
    <xf numFmtId="0" fontId="4" fillId="3" borderId="0" xfId="0" applyFont="1" applyFill="1" applyBorder="1"/>
    <xf numFmtId="0" fontId="4" fillId="0" borderId="0" xfId="0" applyFont="1" applyFill="1" applyBorder="1"/>
    <xf numFmtId="0" fontId="4" fillId="0" borderId="0" xfId="0" quotePrefix="1" applyFont="1" applyBorder="1" applyAlignment="1">
      <alignment horizontal="right"/>
    </xf>
    <xf numFmtId="1" fontId="4" fillId="2" borderId="0" xfId="0" applyNumberFormat="1" applyFont="1" applyFill="1" applyBorder="1"/>
    <xf numFmtId="0" fontId="4" fillId="0" borderId="0" xfId="0" applyFont="1" applyBorder="1" applyAlignment="1">
      <alignment horizontal="left"/>
    </xf>
    <xf numFmtId="1" fontId="4" fillId="0" borderId="0" xfId="0" applyNumberFormat="1" applyFont="1" applyFill="1" applyBorder="1"/>
    <xf numFmtId="0" fontId="4" fillId="0" borderId="0" xfId="0" applyFont="1" applyBorder="1" applyAlignment="1">
      <alignment horizontal="right"/>
    </xf>
    <xf numFmtId="1" fontId="4" fillId="0" borderId="0" xfId="0" quotePrefix="1" applyNumberFormat="1" applyFont="1" applyBorder="1" applyAlignment="1">
      <alignment horizontal="right"/>
    </xf>
    <xf numFmtId="0" fontId="3" fillId="0" borderId="0" xfId="0" applyFont="1" applyBorder="1" applyAlignment="1">
      <alignment horizontal="left"/>
    </xf>
    <xf numFmtId="0" fontId="3" fillId="0" borderId="0" xfId="0" applyFont="1" applyBorder="1" applyAlignment="1">
      <alignment horizontal="left" indent="4"/>
    </xf>
    <xf numFmtId="49" fontId="4" fillId="0" borderId="0" xfId="0" applyNumberFormat="1" applyFont="1"/>
    <xf numFmtId="170" fontId="4" fillId="0" borderId="0" xfId="0" applyNumberFormat="1" applyFont="1" applyBorder="1"/>
    <xf numFmtId="170" fontId="4" fillId="4" borderId="0" xfId="0" applyNumberFormat="1" applyFont="1" applyFill="1" applyBorder="1"/>
  </cellXfs>
  <cellStyles count="2">
    <cellStyle name="Currency" xfId="1"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95249</xdr:colOff>
      <xdr:row>27</xdr:row>
      <xdr:rowOff>85725</xdr:rowOff>
    </xdr:from>
    <xdr:to>
      <xdr:col>10</xdr:col>
      <xdr:colOff>314324</xdr:colOff>
      <xdr:row>27</xdr:row>
      <xdr:rowOff>85725</xdr:rowOff>
    </xdr:to>
    <xdr:sp macro="" textlink="">
      <xdr:nvSpPr>
        <xdr:cNvPr id="1066" name="Line 42"/>
        <xdr:cNvSpPr>
          <a:spLocks noChangeShapeType="1"/>
        </xdr:cNvSpPr>
      </xdr:nvSpPr>
      <xdr:spPr bwMode="auto">
        <a:xfrm flipH="1">
          <a:off x="8782049" y="5229225"/>
          <a:ext cx="219075" cy="0"/>
        </a:xfrm>
        <a:prstGeom prst="line">
          <a:avLst/>
        </a:prstGeom>
        <a:noFill/>
        <a:ln w="9525">
          <a:solidFill>
            <a:srgbClr val="000000"/>
          </a:solidFill>
          <a:round/>
          <a:headEnd/>
          <a:tailEnd type="triangle" w="med" len="med"/>
        </a:ln>
      </xdr:spPr>
    </xdr:sp>
    <xdr:clientData/>
  </xdr:twoCellAnchor>
  <xdr:twoCellAnchor>
    <xdr:from>
      <xdr:col>9</xdr:col>
      <xdr:colOff>517525</xdr:colOff>
      <xdr:row>9</xdr:row>
      <xdr:rowOff>66675</xdr:rowOff>
    </xdr:from>
    <xdr:to>
      <xdr:col>12</xdr:col>
      <xdr:colOff>662940</xdr:colOff>
      <xdr:row>19</xdr:row>
      <xdr:rowOff>114300</xdr:rowOff>
    </xdr:to>
    <xdr:sp macro="" textlink="">
      <xdr:nvSpPr>
        <xdr:cNvPr id="4" name="TextBox 3"/>
        <xdr:cNvSpPr txBox="1"/>
      </xdr:nvSpPr>
      <xdr:spPr>
        <a:xfrm>
          <a:off x="8564245" y="1712595"/>
          <a:ext cx="3315335" cy="187642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If the new columns are inserted to the </a:t>
          </a:r>
          <a:r>
            <a:rPr lang="en-US" sz="1100" i="1"/>
            <a:t>left</a:t>
          </a:r>
          <a:r>
            <a:rPr lang="en-US" sz="1100"/>
            <a:t> of the original month 6 column, then no range names need to be changed, the totals below update automatically, formulas can be copied, and the Solver setup doesn't need to be changed. The only change is to move the original month 6 inputs back to column G and add new inputs in columns H and I. The Solver solution still says to produce 5000 footballs in month 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95250</xdr:colOff>
      <xdr:row>27</xdr:row>
      <xdr:rowOff>85725</xdr:rowOff>
    </xdr:from>
    <xdr:to>
      <xdr:col>6</xdr:col>
      <xdr:colOff>304800</xdr:colOff>
      <xdr:row>27</xdr:row>
      <xdr:rowOff>85725</xdr:rowOff>
    </xdr:to>
    <xdr:sp macro="" textlink="">
      <xdr:nvSpPr>
        <xdr:cNvPr id="2049" name="Line 1"/>
        <xdr:cNvSpPr>
          <a:spLocks noChangeShapeType="1"/>
        </xdr:cNvSpPr>
      </xdr:nvSpPr>
      <xdr:spPr bwMode="auto">
        <a:xfrm flipH="1">
          <a:off x="5743575" y="5229225"/>
          <a:ext cx="209550" cy="0"/>
        </a:xfrm>
        <a:prstGeom prst="line">
          <a:avLst/>
        </a:prstGeom>
        <a:noFill/>
        <a:ln w="9525">
          <a:solidFill>
            <a:srgbClr val="000000"/>
          </a:solidFill>
          <a:round/>
          <a:headEnd/>
          <a:tailEnd type="triangle" w="med" len="med"/>
        </a:ln>
      </xdr:spPr>
    </xdr:sp>
    <xdr:clientData/>
  </xdr:twoCellAnchor>
  <xdr:twoCellAnchor>
    <xdr:from>
      <xdr:col>5</xdr:col>
      <xdr:colOff>631825</xdr:colOff>
      <xdr:row>10</xdr:row>
      <xdr:rowOff>95250</xdr:rowOff>
    </xdr:from>
    <xdr:to>
      <xdr:col>9</xdr:col>
      <xdr:colOff>243840</xdr:colOff>
      <xdr:row>18</xdr:row>
      <xdr:rowOff>175260</xdr:rowOff>
    </xdr:to>
    <xdr:sp macro="" textlink="">
      <xdr:nvSpPr>
        <xdr:cNvPr id="4" name="TextBox 3"/>
        <xdr:cNvSpPr txBox="1"/>
      </xdr:nvSpPr>
      <xdr:spPr>
        <a:xfrm>
          <a:off x="5561965" y="1924050"/>
          <a:ext cx="3513455" cy="154305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This is an easier change. You just delete the columns for the extra months. Everything updates automatically, including range names. When you run Solver, you again see that it is best to produce 5000 footballs in month 1. The moral is that the months well out beyond month 1 don't have an effect on month 1's decision. This isn't always the case, but it is here.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29"/>
  <sheetViews>
    <sheetView tabSelected="1" workbookViewId="0"/>
  </sheetViews>
  <sheetFormatPr defaultColWidth="9.109375" defaultRowHeight="14.4" x14ac:dyDescent="0.3"/>
  <cols>
    <col min="1" max="1" width="28.6640625" style="2" customWidth="1"/>
    <col min="2" max="2" width="10.88671875" style="2" bestFit="1" customWidth="1"/>
    <col min="3" max="9" width="11.109375" style="2" bestFit="1" customWidth="1"/>
    <col min="10" max="10" width="12.6640625" style="2" bestFit="1" customWidth="1"/>
    <col min="11" max="11" width="23" style="2" bestFit="1" customWidth="1"/>
    <col min="12" max="12" width="10.5546875" style="2" customWidth="1"/>
    <col min="13" max="13" width="10.6640625" style="2" customWidth="1"/>
    <col min="14" max="16384" width="9.109375" style="2"/>
  </cols>
  <sheetData>
    <row r="1" spans="1:22" x14ac:dyDescent="0.3">
      <c r="A1" s="1" t="s">
        <v>11</v>
      </c>
    </row>
    <row r="2" spans="1:22" x14ac:dyDescent="0.3">
      <c r="A2" s="3"/>
      <c r="B2" s="3"/>
      <c r="C2" s="3"/>
      <c r="D2" s="3"/>
      <c r="E2" s="4"/>
      <c r="F2" s="3"/>
      <c r="G2" s="3"/>
      <c r="H2" s="3"/>
      <c r="I2" s="5"/>
      <c r="J2" s="3"/>
      <c r="K2" s="3"/>
    </row>
    <row r="3" spans="1:22" x14ac:dyDescent="0.3">
      <c r="A3" s="6" t="s">
        <v>0</v>
      </c>
      <c r="B3" s="3"/>
      <c r="C3" s="3"/>
      <c r="D3" s="3"/>
      <c r="E3" s="4"/>
      <c r="F3" s="3"/>
      <c r="G3" s="3"/>
      <c r="H3" s="3"/>
      <c r="I3" s="3"/>
      <c r="J3" s="3"/>
      <c r="K3" s="7"/>
    </row>
    <row r="4" spans="1:22" x14ac:dyDescent="0.3">
      <c r="A4" s="3" t="s">
        <v>25</v>
      </c>
      <c r="B4" s="8">
        <v>5000</v>
      </c>
      <c r="C4" s="3"/>
      <c r="D4" s="3"/>
      <c r="E4" s="3"/>
      <c r="F4" s="3"/>
      <c r="G4" s="3"/>
      <c r="H4" s="3"/>
      <c r="I4" s="3"/>
      <c r="J4" s="3"/>
      <c r="K4" s="9"/>
      <c r="L4" s="10"/>
    </row>
    <row r="5" spans="1:22" x14ac:dyDescent="0.3">
      <c r="A5" s="3" t="s">
        <v>1</v>
      </c>
      <c r="B5" s="11">
        <v>0.05</v>
      </c>
      <c r="C5" s="3"/>
      <c r="D5" s="3"/>
      <c r="E5" s="3"/>
      <c r="F5" s="3"/>
      <c r="G5" s="3"/>
      <c r="H5" s="3"/>
      <c r="I5" s="3"/>
      <c r="J5" s="3"/>
      <c r="K5" s="9"/>
      <c r="L5" s="10"/>
    </row>
    <row r="6" spans="1:22" x14ac:dyDescent="0.3">
      <c r="A6" s="3"/>
      <c r="B6" s="3"/>
      <c r="C6" s="3"/>
      <c r="D6" s="3"/>
      <c r="E6" s="3"/>
      <c r="F6" s="3"/>
      <c r="G6" s="3"/>
      <c r="H6" s="3"/>
      <c r="I6" s="3"/>
      <c r="J6" s="3"/>
      <c r="K6" s="9"/>
      <c r="L6" s="10"/>
    </row>
    <row r="7" spans="1:22" x14ac:dyDescent="0.3">
      <c r="A7" s="3" t="s">
        <v>12</v>
      </c>
      <c r="B7" s="12">
        <v>1</v>
      </c>
      <c r="C7" s="12">
        <v>2</v>
      </c>
      <c r="D7" s="12">
        <v>3</v>
      </c>
      <c r="E7" s="12">
        <v>4</v>
      </c>
      <c r="F7" s="12">
        <v>5</v>
      </c>
      <c r="G7" s="12">
        <v>6</v>
      </c>
      <c r="H7" s="12">
        <v>7</v>
      </c>
      <c r="I7" s="12">
        <v>8</v>
      </c>
      <c r="J7" s="13"/>
      <c r="K7" s="9"/>
      <c r="L7" s="10"/>
    </row>
    <row r="8" spans="1:22" x14ac:dyDescent="0.3">
      <c r="A8" s="14" t="s">
        <v>3</v>
      </c>
      <c r="B8" s="15">
        <v>12.5</v>
      </c>
      <c r="C8" s="15">
        <v>12.55</v>
      </c>
      <c r="D8" s="15">
        <v>12.7</v>
      </c>
      <c r="E8" s="15">
        <v>12.8</v>
      </c>
      <c r="F8" s="15">
        <v>12.85</v>
      </c>
      <c r="G8" s="15">
        <v>12.95</v>
      </c>
      <c r="H8" s="15">
        <v>13</v>
      </c>
      <c r="I8" s="15">
        <v>13.1</v>
      </c>
      <c r="J8" s="3"/>
      <c r="K8" s="9"/>
      <c r="L8" s="10"/>
    </row>
    <row r="9" spans="1:22" x14ac:dyDescent="0.3">
      <c r="A9" s="14"/>
      <c r="B9" s="16"/>
      <c r="C9" s="16"/>
      <c r="D9" s="16"/>
      <c r="E9" s="16"/>
      <c r="F9" s="16"/>
      <c r="G9" s="16"/>
      <c r="H9" s="16"/>
      <c r="I9" s="16"/>
      <c r="J9" s="3"/>
      <c r="K9" s="9"/>
      <c r="L9" s="10"/>
    </row>
    <row r="10" spans="1:22" x14ac:dyDescent="0.3">
      <c r="A10" s="7" t="s">
        <v>26</v>
      </c>
      <c r="B10" s="3"/>
      <c r="C10" s="3"/>
      <c r="D10" s="3"/>
      <c r="E10" s="3"/>
      <c r="F10" s="3"/>
      <c r="G10" s="3"/>
      <c r="H10" s="3"/>
      <c r="I10" s="3"/>
      <c r="J10" s="3"/>
      <c r="K10" s="9"/>
      <c r="L10" s="10"/>
    </row>
    <row r="11" spans="1:22" x14ac:dyDescent="0.3">
      <c r="A11" s="3" t="s">
        <v>12</v>
      </c>
      <c r="B11" s="12">
        <v>1</v>
      </c>
      <c r="C11" s="12">
        <v>2</v>
      </c>
      <c r="D11" s="12">
        <v>3</v>
      </c>
      <c r="E11" s="12">
        <v>4</v>
      </c>
      <c r="F11" s="12">
        <v>5</v>
      </c>
      <c r="G11" s="12">
        <v>6</v>
      </c>
      <c r="H11" s="12">
        <v>7</v>
      </c>
      <c r="I11" s="12">
        <v>8</v>
      </c>
      <c r="J11" s="3"/>
      <c r="K11" s="3"/>
    </row>
    <row r="12" spans="1:22" x14ac:dyDescent="0.3">
      <c r="A12" s="3" t="s">
        <v>4</v>
      </c>
      <c r="B12" s="17">
        <v>5000</v>
      </c>
      <c r="C12" s="17">
        <v>20000</v>
      </c>
      <c r="D12" s="17">
        <v>30000</v>
      </c>
      <c r="E12" s="17">
        <v>30000</v>
      </c>
      <c r="F12" s="17">
        <v>25000</v>
      </c>
      <c r="G12" s="17">
        <v>10000</v>
      </c>
      <c r="H12" s="17">
        <v>20000</v>
      </c>
      <c r="I12" s="17">
        <v>25000</v>
      </c>
      <c r="J12" s="3"/>
      <c r="K12" s="3"/>
      <c r="Q12" s="18"/>
      <c r="R12" s="18"/>
      <c r="S12" s="18"/>
      <c r="T12" s="18"/>
      <c r="U12" s="18"/>
      <c r="V12" s="18"/>
    </row>
    <row r="13" spans="1:22" x14ac:dyDescent="0.3">
      <c r="A13" s="3"/>
      <c r="B13" s="19" t="s">
        <v>5</v>
      </c>
      <c r="C13" s="19" t="s">
        <v>5</v>
      </c>
      <c r="D13" s="19" t="s">
        <v>5</v>
      </c>
      <c r="E13" s="19" t="s">
        <v>5</v>
      </c>
      <c r="F13" s="19" t="s">
        <v>5</v>
      </c>
      <c r="G13" s="19"/>
      <c r="H13" s="19"/>
      <c r="I13" s="19" t="s">
        <v>5</v>
      </c>
      <c r="J13" s="3"/>
      <c r="K13" s="3"/>
    </row>
    <row r="14" spans="1:22" x14ac:dyDescent="0.3">
      <c r="A14" s="3" t="s">
        <v>23</v>
      </c>
      <c r="B14" s="8">
        <v>30000</v>
      </c>
      <c r="C14" s="8">
        <v>30000</v>
      </c>
      <c r="D14" s="8">
        <v>30000</v>
      </c>
      <c r="E14" s="20">
        <v>30000</v>
      </c>
      <c r="F14" s="8">
        <v>30000</v>
      </c>
      <c r="G14" s="8">
        <v>30000</v>
      </c>
      <c r="H14" s="8">
        <v>30000</v>
      </c>
      <c r="I14" s="8">
        <v>30000</v>
      </c>
      <c r="J14" s="3"/>
      <c r="K14" s="3"/>
    </row>
    <row r="15" spans="1:22" x14ac:dyDescent="0.3">
      <c r="A15" s="3"/>
      <c r="B15" s="3"/>
      <c r="C15" s="3"/>
      <c r="D15" s="3"/>
      <c r="E15" s="3"/>
      <c r="F15" s="3"/>
      <c r="G15" s="3"/>
      <c r="H15" s="3"/>
      <c r="I15" s="3"/>
      <c r="J15" s="3"/>
      <c r="K15" s="3"/>
    </row>
    <row r="16" spans="1:22" x14ac:dyDescent="0.3">
      <c r="A16" s="21" t="s">
        <v>8</v>
      </c>
      <c r="B16" s="18">
        <f>B4+B12</f>
        <v>10000</v>
      </c>
      <c r="C16" s="18">
        <f t="shared" ref="C16:I16" si="0">B20+C12</f>
        <v>20000</v>
      </c>
      <c r="D16" s="18">
        <f t="shared" si="0"/>
        <v>35000</v>
      </c>
      <c r="E16" s="18">
        <f t="shared" si="0"/>
        <v>35000</v>
      </c>
      <c r="F16" s="18">
        <f t="shared" si="0"/>
        <v>25000</v>
      </c>
      <c r="G16" s="18">
        <f t="shared" si="0"/>
        <v>10000</v>
      </c>
      <c r="H16" s="22">
        <f t="shared" si="0"/>
        <v>20000</v>
      </c>
      <c r="I16" s="22">
        <f t="shared" si="0"/>
        <v>25000</v>
      </c>
      <c r="J16" s="3"/>
      <c r="K16" s="3"/>
    </row>
    <row r="17" spans="1:11" x14ac:dyDescent="0.3">
      <c r="A17" s="3"/>
      <c r="B17" s="23" t="s">
        <v>9</v>
      </c>
      <c r="C17" s="23" t="s">
        <v>9</v>
      </c>
      <c r="D17" s="23" t="s">
        <v>9</v>
      </c>
      <c r="E17" s="23" t="s">
        <v>9</v>
      </c>
      <c r="F17" s="23" t="s">
        <v>9</v>
      </c>
      <c r="G17" s="23"/>
      <c r="H17" s="23"/>
      <c r="I17" s="23" t="s">
        <v>9</v>
      </c>
      <c r="J17" s="3"/>
      <c r="K17" s="3"/>
    </row>
    <row r="18" spans="1:11" x14ac:dyDescent="0.3">
      <c r="A18" s="3" t="s">
        <v>2</v>
      </c>
      <c r="B18" s="8">
        <v>10000</v>
      </c>
      <c r="C18" s="8">
        <v>15000</v>
      </c>
      <c r="D18" s="8">
        <v>30000</v>
      </c>
      <c r="E18" s="20">
        <v>35000</v>
      </c>
      <c r="F18" s="8">
        <v>25000</v>
      </c>
      <c r="G18" s="8">
        <v>10000</v>
      </c>
      <c r="H18" s="8">
        <v>20000</v>
      </c>
      <c r="I18" s="8">
        <v>25000</v>
      </c>
      <c r="J18" s="3"/>
      <c r="K18" s="3"/>
    </row>
    <row r="19" spans="1:11" x14ac:dyDescent="0.3">
      <c r="A19" s="3"/>
      <c r="B19" s="19"/>
      <c r="C19" s="19"/>
      <c r="D19" s="19"/>
      <c r="E19" s="19"/>
      <c r="F19" s="19"/>
      <c r="G19" s="19"/>
      <c r="H19" s="19"/>
      <c r="I19" s="19"/>
      <c r="J19" s="3"/>
      <c r="K19" s="3"/>
    </row>
    <row r="20" spans="1:11" x14ac:dyDescent="0.3">
      <c r="A20" s="3" t="s">
        <v>6</v>
      </c>
      <c r="B20" s="24">
        <f t="shared" ref="B20:I20" si="1">B16-B18</f>
        <v>0</v>
      </c>
      <c r="C20" s="24">
        <f t="shared" si="1"/>
        <v>5000</v>
      </c>
      <c r="D20" s="24">
        <f t="shared" si="1"/>
        <v>5000</v>
      </c>
      <c r="E20" s="24">
        <f t="shared" si="1"/>
        <v>0</v>
      </c>
      <c r="F20" s="24">
        <f t="shared" si="1"/>
        <v>0</v>
      </c>
      <c r="G20" s="24">
        <f t="shared" si="1"/>
        <v>0</v>
      </c>
      <c r="H20" s="24">
        <f t="shared" si="1"/>
        <v>0</v>
      </c>
      <c r="I20" s="24">
        <f t="shared" si="1"/>
        <v>0</v>
      </c>
      <c r="J20" s="3"/>
      <c r="K20" s="3"/>
    </row>
    <row r="21" spans="1:11" x14ac:dyDescent="0.3">
      <c r="A21" s="3"/>
      <c r="B21" s="23" t="s">
        <v>5</v>
      </c>
      <c r="C21" s="23" t="s">
        <v>5</v>
      </c>
      <c r="D21" s="23" t="s">
        <v>5</v>
      </c>
      <c r="E21" s="23" t="s">
        <v>5</v>
      </c>
      <c r="F21" s="23" t="s">
        <v>5</v>
      </c>
      <c r="G21" s="23"/>
      <c r="H21" s="23"/>
      <c r="I21" s="23" t="s">
        <v>5</v>
      </c>
      <c r="J21" s="3"/>
      <c r="K21" s="3"/>
    </row>
    <row r="22" spans="1:11" x14ac:dyDescent="0.3">
      <c r="A22" s="3" t="s">
        <v>7</v>
      </c>
      <c r="B22" s="8">
        <v>10000</v>
      </c>
      <c r="C22" s="8">
        <v>10000</v>
      </c>
      <c r="D22" s="8">
        <v>10000</v>
      </c>
      <c r="E22" s="8">
        <v>10000</v>
      </c>
      <c r="F22" s="8">
        <v>10000</v>
      </c>
      <c r="G22" s="8">
        <v>10000</v>
      </c>
      <c r="H22" s="8">
        <v>10000</v>
      </c>
      <c r="I22" s="8">
        <v>10000</v>
      </c>
      <c r="J22" s="3"/>
      <c r="K22" s="3"/>
    </row>
    <row r="23" spans="1:11" x14ac:dyDescent="0.3">
      <c r="A23" s="7"/>
      <c r="B23" s="3"/>
      <c r="C23" s="3"/>
      <c r="D23" s="3"/>
      <c r="E23" s="3"/>
      <c r="F23" s="3"/>
      <c r="G23" s="3"/>
      <c r="H23" s="3"/>
      <c r="I23" s="3"/>
      <c r="J23" s="3"/>
      <c r="K23" s="3"/>
    </row>
    <row r="24" spans="1:11" x14ac:dyDescent="0.3">
      <c r="A24" s="25" t="s">
        <v>27</v>
      </c>
      <c r="B24" s="16"/>
      <c r="C24" s="3"/>
      <c r="D24" s="3"/>
      <c r="E24" s="3"/>
      <c r="F24" s="3"/>
      <c r="G24" s="3"/>
      <c r="H24" s="3"/>
      <c r="I24" s="3"/>
      <c r="J24" s="3"/>
      <c r="K24" s="3"/>
    </row>
    <row r="25" spans="1:11" x14ac:dyDescent="0.3">
      <c r="A25" s="3" t="s">
        <v>12</v>
      </c>
      <c r="B25" s="12">
        <v>1</v>
      </c>
      <c r="C25" s="12">
        <v>2</v>
      </c>
      <c r="D25" s="12">
        <v>3</v>
      </c>
      <c r="E25" s="12">
        <v>4</v>
      </c>
      <c r="F25" s="12">
        <v>5</v>
      </c>
      <c r="G25" s="12">
        <v>6</v>
      </c>
      <c r="H25" s="12">
        <v>7</v>
      </c>
      <c r="I25" s="12">
        <v>8</v>
      </c>
      <c r="J25" s="23" t="s">
        <v>10</v>
      </c>
      <c r="K25" s="3"/>
    </row>
    <row r="26" spans="1:11" x14ac:dyDescent="0.3">
      <c r="A26" s="21" t="s">
        <v>13</v>
      </c>
      <c r="B26" s="28">
        <f t="shared" ref="B26:I26" si="2">B8*B12</f>
        <v>62500</v>
      </c>
      <c r="C26" s="28">
        <f t="shared" si="2"/>
        <v>251000</v>
      </c>
      <c r="D26" s="28">
        <f t="shared" si="2"/>
        <v>381000</v>
      </c>
      <c r="E26" s="28">
        <f t="shared" si="2"/>
        <v>384000</v>
      </c>
      <c r="F26" s="28">
        <f t="shared" si="2"/>
        <v>321250</v>
      </c>
      <c r="G26" s="28">
        <f>G8*G12</f>
        <v>129500</v>
      </c>
      <c r="H26" s="28">
        <f>H8*H12</f>
        <v>260000</v>
      </c>
      <c r="I26" s="28">
        <f t="shared" si="2"/>
        <v>327500</v>
      </c>
      <c r="J26" s="28">
        <f>SUM(B26:I26)</f>
        <v>2116750</v>
      </c>
      <c r="K26" s="3"/>
    </row>
    <row r="27" spans="1:11" x14ac:dyDescent="0.3">
      <c r="A27" s="21" t="s">
        <v>14</v>
      </c>
      <c r="B27" s="28">
        <f t="shared" ref="B27:I27" si="3">$B$5*B8*B20</f>
        <v>0</v>
      </c>
      <c r="C27" s="28">
        <f t="shared" si="3"/>
        <v>3137.5000000000005</v>
      </c>
      <c r="D27" s="28">
        <f t="shared" si="3"/>
        <v>3175</v>
      </c>
      <c r="E27" s="28">
        <f t="shared" si="3"/>
        <v>0</v>
      </c>
      <c r="F27" s="28">
        <f t="shared" si="3"/>
        <v>0</v>
      </c>
      <c r="G27" s="28">
        <f>$B$5*G8*G20</f>
        <v>0</v>
      </c>
      <c r="H27" s="28">
        <f>$B$5*H8*H20</f>
        <v>0</v>
      </c>
      <c r="I27" s="28">
        <f t="shared" si="3"/>
        <v>0</v>
      </c>
      <c r="J27" s="28">
        <f>SUM(B27:I27)</f>
        <v>6312.5</v>
      </c>
      <c r="K27" s="3"/>
    </row>
    <row r="28" spans="1:11" x14ac:dyDescent="0.3">
      <c r="A28" s="21" t="s">
        <v>10</v>
      </c>
      <c r="B28" s="28">
        <f t="shared" ref="B28:I28" si="4">SUM(B26:B27)</f>
        <v>62500</v>
      </c>
      <c r="C28" s="28">
        <f t="shared" si="4"/>
        <v>254137.5</v>
      </c>
      <c r="D28" s="28">
        <f t="shared" si="4"/>
        <v>384175</v>
      </c>
      <c r="E28" s="28">
        <f t="shared" si="4"/>
        <v>384000</v>
      </c>
      <c r="F28" s="28">
        <f t="shared" si="4"/>
        <v>321250</v>
      </c>
      <c r="G28" s="28">
        <f>SUM(G26:G27)</f>
        <v>129500</v>
      </c>
      <c r="H28" s="28">
        <f>SUM(H26:H27)</f>
        <v>260000</v>
      </c>
      <c r="I28" s="28">
        <f t="shared" si="4"/>
        <v>327500</v>
      </c>
      <c r="J28" s="29">
        <f>SUM(J26:J27)</f>
        <v>2123062.5</v>
      </c>
      <c r="K28" s="26" t="s">
        <v>24</v>
      </c>
    </row>
    <row r="29" spans="1:11" x14ac:dyDescent="0.3">
      <c r="A29" s="3"/>
      <c r="B29" s="3"/>
      <c r="C29" s="3"/>
      <c r="D29" s="3"/>
      <c r="E29" s="3"/>
      <c r="F29" s="3"/>
      <c r="G29" s="3"/>
      <c r="H29" s="3"/>
      <c r="I29" s="3"/>
      <c r="J29" s="3"/>
      <c r="K29" s="3"/>
    </row>
  </sheetData>
  <phoneticPr fontId="2" type="noConversion"/>
  <printOptions headings="1" gridLines="1"/>
  <pageMargins left="0.75" right="0.75" top="1" bottom="1" header="0.5" footer="0.5"/>
  <pageSetup orientation="portrait" horizontalDpi="300" verticalDpi="4294967292"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R29"/>
  <sheetViews>
    <sheetView workbookViewId="0"/>
  </sheetViews>
  <sheetFormatPr defaultColWidth="9.109375" defaultRowHeight="14.4" x14ac:dyDescent="0.3"/>
  <cols>
    <col min="1" max="1" width="27.6640625" style="2" customWidth="1"/>
    <col min="2" max="2" width="10.88671875" style="2" bestFit="1" customWidth="1"/>
    <col min="3" max="5" width="11.109375" style="2" bestFit="1" customWidth="1"/>
    <col min="6" max="6" width="12.6640625" style="2" bestFit="1" customWidth="1"/>
    <col min="7" max="7" width="23" style="2" bestFit="1" customWidth="1"/>
    <col min="8" max="8" width="10.5546875" style="2" customWidth="1"/>
    <col min="9" max="9" width="10.6640625" style="2" customWidth="1"/>
    <col min="10" max="16384" width="9.109375" style="2"/>
  </cols>
  <sheetData>
    <row r="1" spans="1:18" x14ac:dyDescent="0.3">
      <c r="A1" s="1" t="s">
        <v>11</v>
      </c>
    </row>
    <row r="2" spans="1:18" x14ac:dyDescent="0.3">
      <c r="A2" s="3"/>
      <c r="B2" s="3"/>
      <c r="C2" s="3"/>
      <c r="D2" s="3"/>
      <c r="E2" s="4"/>
      <c r="F2" s="3"/>
      <c r="G2" s="3"/>
    </row>
    <row r="3" spans="1:18" x14ac:dyDescent="0.3">
      <c r="A3" s="6" t="s">
        <v>0</v>
      </c>
      <c r="B3" s="3"/>
      <c r="C3" s="3"/>
      <c r="D3" s="3"/>
      <c r="E3" s="4"/>
      <c r="F3" s="3"/>
      <c r="G3" s="7"/>
    </row>
    <row r="4" spans="1:18" x14ac:dyDescent="0.3">
      <c r="A4" s="3" t="s">
        <v>25</v>
      </c>
      <c r="B4" s="8">
        <v>5000</v>
      </c>
      <c r="C4" s="3"/>
      <c r="D4" s="3"/>
      <c r="E4" s="3"/>
      <c r="F4" s="3"/>
      <c r="G4" s="9"/>
      <c r="H4" s="10"/>
    </row>
    <row r="5" spans="1:18" x14ac:dyDescent="0.3">
      <c r="A5" s="3" t="s">
        <v>1</v>
      </c>
      <c r="B5" s="11">
        <v>0.05</v>
      </c>
      <c r="C5" s="3"/>
      <c r="D5" s="3"/>
      <c r="E5" s="3"/>
      <c r="F5" s="3"/>
      <c r="G5" s="9"/>
      <c r="H5" s="10"/>
    </row>
    <row r="6" spans="1:18" x14ac:dyDescent="0.3">
      <c r="A6" s="3"/>
      <c r="B6" s="3"/>
      <c r="C6" s="3"/>
      <c r="D6" s="3"/>
      <c r="E6" s="3"/>
      <c r="F6" s="3"/>
      <c r="G6" s="9"/>
      <c r="H6" s="10"/>
    </row>
    <row r="7" spans="1:18" x14ac:dyDescent="0.3">
      <c r="A7" s="3" t="s">
        <v>12</v>
      </c>
      <c r="B7" s="12">
        <v>1</v>
      </c>
      <c r="C7" s="12">
        <v>2</v>
      </c>
      <c r="D7" s="12">
        <v>3</v>
      </c>
      <c r="E7" s="12">
        <v>4</v>
      </c>
      <c r="F7" s="13"/>
      <c r="G7" s="9"/>
      <c r="H7" s="10"/>
    </row>
    <row r="8" spans="1:18" x14ac:dyDescent="0.3">
      <c r="A8" s="14" t="s">
        <v>3</v>
      </c>
      <c r="B8" s="15">
        <v>12.5</v>
      </c>
      <c r="C8" s="15">
        <v>12.55</v>
      </c>
      <c r="D8" s="15">
        <v>12.7</v>
      </c>
      <c r="E8" s="15">
        <v>12.8</v>
      </c>
      <c r="F8" s="3"/>
      <c r="G8" s="9"/>
      <c r="H8" s="10"/>
    </row>
    <row r="9" spans="1:18" x14ac:dyDescent="0.3">
      <c r="A9" s="14"/>
      <c r="B9" s="16"/>
      <c r="C9" s="16"/>
      <c r="D9" s="16"/>
      <c r="E9" s="16"/>
      <c r="F9" s="3"/>
      <c r="G9" s="9"/>
      <c r="H9" s="10"/>
    </row>
    <row r="10" spans="1:18" x14ac:dyDescent="0.3">
      <c r="A10" s="7" t="s">
        <v>26</v>
      </c>
      <c r="B10" s="3"/>
      <c r="C10" s="3"/>
      <c r="D10" s="3"/>
      <c r="E10" s="3"/>
      <c r="F10" s="3"/>
      <c r="G10" s="9"/>
      <c r="H10" s="10"/>
    </row>
    <row r="11" spans="1:18" x14ac:dyDescent="0.3">
      <c r="A11" s="3" t="s">
        <v>12</v>
      </c>
      <c r="B11" s="12">
        <v>1</v>
      </c>
      <c r="C11" s="12">
        <v>2</v>
      </c>
      <c r="D11" s="12">
        <v>3</v>
      </c>
      <c r="E11" s="12">
        <v>4</v>
      </c>
      <c r="F11" s="3"/>
      <c r="G11" s="3"/>
    </row>
    <row r="12" spans="1:18" x14ac:dyDescent="0.3">
      <c r="A12" s="3" t="s">
        <v>4</v>
      </c>
      <c r="B12" s="17">
        <v>5000</v>
      </c>
      <c r="C12" s="17">
        <v>20000</v>
      </c>
      <c r="D12" s="17">
        <v>30000</v>
      </c>
      <c r="E12" s="17">
        <v>30000</v>
      </c>
      <c r="F12" s="3"/>
      <c r="G12" s="3"/>
      <c r="M12" s="18"/>
      <c r="N12" s="18"/>
      <c r="O12" s="18"/>
      <c r="P12" s="18"/>
      <c r="Q12" s="18"/>
      <c r="R12" s="18"/>
    </row>
    <row r="13" spans="1:18" x14ac:dyDescent="0.3">
      <c r="A13" s="3"/>
      <c r="B13" s="19" t="s">
        <v>5</v>
      </c>
      <c r="C13" s="19" t="s">
        <v>5</v>
      </c>
      <c r="D13" s="19" t="s">
        <v>5</v>
      </c>
      <c r="E13" s="19" t="s">
        <v>5</v>
      </c>
      <c r="F13" s="3"/>
      <c r="G13" s="3"/>
    </row>
    <row r="14" spans="1:18" x14ac:dyDescent="0.3">
      <c r="A14" s="3" t="s">
        <v>23</v>
      </c>
      <c r="B14" s="8">
        <v>30000</v>
      </c>
      <c r="C14" s="8">
        <v>30000</v>
      </c>
      <c r="D14" s="8">
        <v>30000</v>
      </c>
      <c r="E14" s="20">
        <v>30000</v>
      </c>
      <c r="F14" s="3"/>
      <c r="G14" s="3"/>
    </row>
    <row r="15" spans="1:18" x14ac:dyDescent="0.3">
      <c r="A15" s="3"/>
      <c r="B15" s="3"/>
      <c r="C15" s="3"/>
      <c r="D15" s="3"/>
      <c r="E15" s="3"/>
      <c r="F15" s="3"/>
      <c r="G15" s="3"/>
    </row>
    <row r="16" spans="1:18" x14ac:dyDescent="0.3">
      <c r="A16" s="21" t="s">
        <v>8</v>
      </c>
      <c r="B16" s="18">
        <f>B4+B12</f>
        <v>10000</v>
      </c>
      <c r="C16" s="18">
        <f>B20+C12</f>
        <v>20000</v>
      </c>
      <c r="D16" s="18">
        <f>C20+D12</f>
        <v>35000</v>
      </c>
      <c r="E16" s="18">
        <f>D20+E12</f>
        <v>35000</v>
      </c>
      <c r="F16" s="3"/>
      <c r="G16" s="3"/>
    </row>
    <row r="17" spans="1:7" x14ac:dyDescent="0.3">
      <c r="A17" s="3"/>
      <c r="B17" s="23" t="s">
        <v>9</v>
      </c>
      <c r="C17" s="23" t="s">
        <v>9</v>
      </c>
      <c r="D17" s="23" t="s">
        <v>9</v>
      </c>
      <c r="E17" s="23" t="s">
        <v>9</v>
      </c>
      <c r="F17" s="3"/>
      <c r="G17" s="3"/>
    </row>
    <row r="18" spans="1:7" x14ac:dyDescent="0.3">
      <c r="A18" s="3" t="s">
        <v>2</v>
      </c>
      <c r="B18" s="8">
        <v>10000</v>
      </c>
      <c r="C18" s="8">
        <v>15000</v>
      </c>
      <c r="D18" s="8">
        <v>30000</v>
      </c>
      <c r="E18" s="20">
        <v>35000</v>
      </c>
      <c r="F18" s="3"/>
      <c r="G18" s="3"/>
    </row>
    <row r="19" spans="1:7" x14ac:dyDescent="0.3">
      <c r="A19" s="3"/>
      <c r="B19" s="19"/>
      <c r="C19" s="19"/>
      <c r="D19" s="19"/>
      <c r="E19" s="19"/>
      <c r="F19" s="3"/>
      <c r="G19" s="3"/>
    </row>
    <row r="20" spans="1:7" x14ac:dyDescent="0.3">
      <c r="A20" s="3" t="s">
        <v>6</v>
      </c>
      <c r="B20" s="24">
        <f>B16-B18</f>
        <v>0</v>
      </c>
      <c r="C20" s="24">
        <f>C16-C18</f>
        <v>5000</v>
      </c>
      <c r="D20" s="24">
        <f>D16-D18</f>
        <v>5000</v>
      </c>
      <c r="E20" s="24">
        <f>E16-E18</f>
        <v>0</v>
      </c>
      <c r="F20" s="3"/>
      <c r="G20" s="3"/>
    </row>
    <row r="21" spans="1:7" x14ac:dyDescent="0.3">
      <c r="A21" s="3"/>
      <c r="B21" s="23" t="s">
        <v>5</v>
      </c>
      <c r="C21" s="23" t="s">
        <v>5</v>
      </c>
      <c r="D21" s="23" t="s">
        <v>5</v>
      </c>
      <c r="E21" s="23" t="s">
        <v>5</v>
      </c>
      <c r="F21" s="3"/>
      <c r="G21" s="3"/>
    </row>
    <row r="22" spans="1:7" x14ac:dyDescent="0.3">
      <c r="A22" s="3" t="s">
        <v>7</v>
      </c>
      <c r="B22" s="8">
        <v>10000</v>
      </c>
      <c r="C22" s="8">
        <v>10000</v>
      </c>
      <c r="D22" s="8">
        <v>10000</v>
      </c>
      <c r="E22" s="8">
        <v>10000</v>
      </c>
      <c r="F22" s="3"/>
      <c r="G22" s="3"/>
    </row>
    <row r="23" spans="1:7" x14ac:dyDescent="0.3">
      <c r="A23" s="7"/>
      <c r="B23" s="3"/>
      <c r="C23" s="3"/>
      <c r="D23" s="3"/>
      <c r="E23" s="3"/>
      <c r="F23" s="3"/>
      <c r="G23" s="3"/>
    </row>
    <row r="24" spans="1:7" x14ac:dyDescent="0.3">
      <c r="A24" s="25" t="s">
        <v>27</v>
      </c>
      <c r="B24" s="16"/>
      <c r="C24" s="3"/>
      <c r="D24" s="3"/>
      <c r="E24" s="3"/>
      <c r="F24" s="3"/>
      <c r="G24" s="3"/>
    </row>
    <row r="25" spans="1:7" x14ac:dyDescent="0.3">
      <c r="A25" s="3" t="s">
        <v>12</v>
      </c>
      <c r="B25" s="12">
        <v>1</v>
      </c>
      <c r="C25" s="12">
        <v>2</v>
      </c>
      <c r="D25" s="12">
        <v>3</v>
      </c>
      <c r="E25" s="12">
        <v>4</v>
      </c>
      <c r="F25" s="23" t="s">
        <v>10</v>
      </c>
      <c r="G25" s="3"/>
    </row>
    <row r="26" spans="1:7" x14ac:dyDescent="0.3">
      <c r="A26" s="21" t="s">
        <v>13</v>
      </c>
      <c r="B26" s="28">
        <f>B8*B12</f>
        <v>62500</v>
      </c>
      <c r="C26" s="28">
        <f>C8*C12</f>
        <v>251000</v>
      </c>
      <c r="D26" s="28">
        <f>D8*D12</f>
        <v>381000</v>
      </c>
      <c r="E26" s="28">
        <f>E8*E12</f>
        <v>384000</v>
      </c>
      <c r="F26" s="28">
        <f>SUM(B26:E26)</f>
        <v>1078500</v>
      </c>
      <c r="G26" s="3"/>
    </row>
    <row r="27" spans="1:7" x14ac:dyDescent="0.3">
      <c r="A27" s="21" t="s">
        <v>14</v>
      </c>
      <c r="B27" s="28">
        <f>$B$5*B8*B20</f>
        <v>0</v>
      </c>
      <c r="C27" s="28">
        <f>$B$5*C8*C20</f>
        <v>3137.5000000000005</v>
      </c>
      <c r="D27" s="28">
        <f>$B$5*D8*D20</f>
        <v>3175</v>
      </c>
      <c r="E27" s="28">
        <f>$B$5*E8*E20</f>
        <v>0</v>
      </c>
      <c r="F27" s="28">
        <f>SUM(B27:E27)</f>
        <v>6312.5</v>
      </c>
      <c r="G27" s="3"/>
    </row>
    <row r="28" spans="1:7" x14ac:dyDescent="0.3">
      <c r="A28" s="21" t="s">
        <v>10</v>
      </c>
      <c r="B28" s="28">
        <f>SUM(B26:B27)</f>
        <v>62500</v>
      </c>
      <c r="C28" s="28">
        <f>SUM(C26:C27)</f>
        <v>254137.5</v>
      </c>
      <c r="D28" s="28">
        <f>SUM(D26:D27)</f>
        <v>384175</v>
      </c>
      <c r="E28" s="28">
        <f>SUM(E26:E27)</f>
        <v>384000</v>
      </c>
      <c r="F28" s="29">
        <f>SUM(F26:F27)</f>
        <v>1084812.5</v>
      </c>
      <c r="G28" s="26" t="s">
        <v>24</v>
      </c>
    </row>
    <row r="29" spans="1:7" x14ac:dyDescent="0.3">
      <c r="A29" s="3"/>
      <c r="B29" s="3"/>
      <c r="C29" s="3"/>
      <c r="D29" s="3"/>
      <c r="E29" s="3"/>
      <c r="F29" s="3"/>
      <c r="G29" s="3"/>
    </row>
  </sheetData>
  <phoneticPr fontId="2" type="noConversion"/>
  <printOptions headings="1" gridLines="1"/>
  <pageMargins left="0.75" right="0.75" top="1" bottom="1" header="0.5" footer="0.5"/>
  <pageSetup orientation="portrait" horizontalDpi="300" vertic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15"/>
  <sheetViews>
    <sheetView workbookViewId="0"/>
  </sheetViews>
  <sheetFormatPr defaultColWidth="9.109375" defaultRowHeight="14.4" x14ac:dyDescent="0.3"/>
  <cols>
    <col min="1" max="16384" width="9.109375" style="2"/>
  </cols>
  <sheetData>
    <row r="1" spans="1:2" x14ac:dyDescent="0.3">
      <c r="A1" s="2">
        <v>1</v>
      </c>
      <c r="B1" s="2">
        <v>1</v>
      </c>
    </row>
    <row r="2" spans="1:2" x14ac:dyDescent="0.3">
      <c r="A2" s="2" t="s">
        <v>15</v>
      </c>
      <c r="B2" s="2" t="s">
        <v>18</v>
      </c>
    </row>
    <row r="3" spans="1:2" x14ac:dyDescent="0.3">
      <c r="A3" s="2">
        <v>1</v>
      </c>
      <c r="B3" s="2">
        <v>1</v>
      </c>
    </row>
    <row r="4" spans="1:2" x14ac:dyDescent="0.3">
      <c r="A4" s="2">
        <v>0.01</v>
      </c>
      <c r="B4" s="2">
        <v>100</v>
      </c>
    </row>
    <row r="5" spans="1:2" x14ac:dyDescent="0.3">
      <c r="A5" s="2">
        <v>0.1</v>
      </c>
      <c r="B5" s="2">
        <v>300</v>
      </c>
    </row>
    <row r="6" spans="1:2" x14ac:dyDescent="0.3">
      <c r="A6" s="2">
        <v>0.01</v>
      </c>
      <c r="B6" s="2">
        <v>100</v>
      </c>
    </row>
    <row r="7" spans="1:2" x14ac:dyDescent="0.3">
      <c r="A7" s="27"/>
      <c r="B7" s="27" t="s">
        <v>19</v>
      </c>
    </row>
    <row r="8" spans="1:2" x14ac:dyDescent="0.3">
      <c r="A8" s="2" t="s">
        <v>16</v>
      </c>
      <c r="B8" s="2" t="s">
        <v>20</v>
      </c>
    </row>
    <row r="9" spans="1:2" x14ac:dyDescent="0.3">
      <c r="A9" s="2" t="s">
        <v>17</v>
      </c>
      <c r="B9" s="2">
        <v>1</v>
      </c>
    </row>
    <row r="10" spans="1:2" x14ac:dyDescent="0.3">
      <c r="B10" s="2">
        <v>100</v>
      </c>
    </row>
    <row r="11" spans="1:2" x14ac:dyDescent="0.3">
      <c r="B11" s="2">
        <v>300</v>
      </c>
    </row>
    <row r="12" spans="1:2" x14ac:dyDescent="0.3">
      <c r="B12" s="2">
        <v>100</v>
      </c>
    </row>
    <row r="13" spans="1:2" x14ac:dyDescent="0.3">
      <c r="B13" s="27" t="s">
        <v>19</v>
      </c>
    </row>
    <row r="14" spans="1:2" x14ac:dyDescent="0.3">
      <c r="B14" s="2" t="s">
        <v>21</v>
      </c>
    </row>
    <row r="15" spans="1:2" x14ac:dyDescent="0.3">
      <c r="B15" s="2" t="s">
        <v>22</v>
      </c>
    </row>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Model - 8</vt:lpstr>
      <vt:lpstr>Model - 4</vt:lpstr>
      <vt:lpstr>'Model - 4'!Demand</vt:lpstr>
      <vt:lpstr>Demand</vt:lpstr>
      <vt:lpstr>'Model - 4'!Ending_inventory</vt:lpstr>
      <vt:lpstr>Ending_inventory</vt:lpstr>
      <vt:lpstr>'Model - 4'!On_hand_after_production</vt:lpstr>
      <vt:lpstr>On_hand_after_production</vt:lpstr>
      <vt:lpstr>'Model - 4'!Production_capacity</vt:lpstr>
      <vt:lpstr>Production_capacity</vt:lpstr>
      <vt:lpstr>'Model - 4'!Storage_capacity</vt:lpstr>
      <vt:lpstr>Storage_capacity</vt:lpstr>
      <vt:lpstr>'Model - 4'!Total_cost</vt:lpstr>
      <vt:lpstr>Total_cost</vt:lpstr>
      <vt:lpstr>'Model - 4'!Units_produced</vt:lpstr>
      <vt:lpstr>Units_produced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2002-08-13T18:19:31Z</cp:lastPrinted>
  <dcterms:created xsi:type="dcterms:W3CDTF">1997-08-23T19:49:27Z</dcterms:created>
  <dcterms:modified xsi:type="dcterms:W3CDTF">2014-03-09T17:24:51Z</dcterms:modified>
</cp:coreProperties>
</file>